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Лист1!$A$8:$O$9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Лист1!$A$15:$O$15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M9" i="1"/>
  <c r="N9"/>
  <c r="N7"/>
  <c r="D25" l="1"/>
  <c r="N8" l="1"/>
  <c r="N10" l="1"/>
  <c r="B5" i="2"/>
  <c r="D26" i="1"/>
  <c r="D24"/>
</calcChain>
</file>

<file path=xl/sharedStrings.xml><?xml version="1.0" encoding="utf-8"?>
<sst xmlns="http://schemas.openxmlformats.org/spreadsheetml/2006/main" count="65" uniqueCount="54">
  <si>
    <t>№ п.п.</t>
  </si>
  <si>
    <t>Описание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</si>
  <si>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</si>
  <si>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</si>
  <si>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</si>
  <si>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</si>
  <si>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</si>
  <si>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</si>
  <si>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</si>
  <si>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</si>
  <si>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</si>
  <si>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</si>
  <si>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</si>
  <si>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</si>
  <si>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</si>
  <si>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Количество</t>
  </si>
  <si>
    <t>1 кв.</t>
  </si>
  <si>
    <t>2 кв.</t>
  </si>
  <si>
    <t>3 кв.</t>
  </si>
  <si>
    <t>4 кв.</t>
  </si>
  <si>
    <t>Сумма без НДС, включая стоимость тары и доставку, рубли РФ</t>
  </si>
  <si>
    <t>в т.ч. НДС</t>
  </si>
  <si>
    <t>Итого</t>
  </si>
  <si>
    <t>Наименование товара</t>
  </si>
  <si>
    <t>Сумма в том числе НДС, включая стоимость тары и доставку, рубли РФ</t>
  </si>
  <si>
    <t>Ном. Номер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</si>
  <si>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</si>
  <si>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4.2, Developer  (build 122-D7)</t>
  </si>
  <si>
    <t>Query2</t>
  </si>
  <si>
    <t>г.Уфа</t>
  </si>
  <si>
    <t>Поставка  телевизионных передатчиков 5 кВт</t>
  </si>
  <si>
    <t>Токтаев В.И., тел. , эл.почта:</t>
  </si>
  <si>
    <t/>
  </si>
  <si>
    <t>31.12.2015</t>
  </si>
  <si>
    <t>Гулиев Тимур Абрекович</t>
  </si>
  <si>
    <t>(347)251-71-23</t>
  </si>
  <si>
    <t>43497</t>
  </si>
  <si>
    <t xml:space="preserve">Срок службы </t>
  </si>
  <si>
    <t>не менее 10 лет</t>
  </si>
  <si>
    <t>Место доставки</t>
  </si>
  <si>
    <t>0</t>
  </si>
  <si>
    <t>Согласно приложенному Техническому заданию</t>
  </si>
  <si>
    <t>Поставка  телевизионных передатчиков, 5 кВт</t>
  </si>
  <si>
    <t xml:space="preserve">Поставщик обязан предоставить вместе с Товаром следующие сопроводительные документы:
1) Паспорт.
2) Сертификат соответствия стандартам РФ, Сертификат соответсвия Система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Гарантия на данное оборудование не менее 2 лет , согласно тех.требованиям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</si>
  <si>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Предельная сумма лота составляет:   5 340 680 руб. с НДС.</t>
  </si>
  <si>
    <t>Начальник отдела радио и телевидения ПАО "Башинформсвязь" - Токтаев Вячеслав Иванович- (347) 221-54-88,                                                                                                                                                                                                                                                                                                                                     Ведущий инженер отдела отдела радио и телевидения ОАО "Башинформсвязь"  - Гулиев Тимур Абрекович - (347) 221-57-40</t>
  </si>
  <si>
    <r>
      <rPr>
        <b/>
        <sz val="11"/>
        <rFont val="Calibri"/>
        <family val="2"/>
        <charset val="204"/>
        <scheme val="minor"/>
      </rPr>
      <t>Республика Башкортостан,  г. Уфа, ул. Каспийская,14</t>
    </r>
    <r>
      <rPr>
        <sz val="11"/>
        <rFont val="Calibri"/>
        <family val="2"/>
        <charset val="204"/>
        <scheme val="minor"/>
      </rPr>
      <t xml:space="preserve"> ПАО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Иксанова Флюра Сагитовна или Подгорная Резида Рифгатовна  т. 8-905-352-77-79</t>
    </r>
  </si>
  <si>
    <t>ТВ транзисторный передатчик 9ТВК, СНЧ-10,4 кГц, выходная мощность 5 кВт, 50 Ом, разъем EIA 1 5/8 в составе: - трансформатор(вход-50Ом, разъем EIA 1 5/8, выход - 75 Ом,разъем 35/10 (Tesla))   -  джампер (передатчик-трансформатор) в составе: (кабель 50 Ом 7/8* 10м; разъем EIA 1  5/8 с иннером 2 шт.)  - воздуховод 8 м.</t>
  </si>
  <si>
    <t>компл.</t>
  </si>
  <si>
    <t>1</t>
  </si>
  <si>
    <t>ТВ транзисторный передатчик 12 ТВК, СНЧ-10,4 кГц, выходная мощность 5 кВт, 50 Ом, разъем EIA 1 5/8 в составе: - трансформатор(вход-50Ом, разъем EIA 1 5/8, выход - 75 Ом,разъем 35/10 (Tesla))   -  джампер (передатчик-трансформатор) в составе: (кабель 50 Ом 7/8* 10м; разъем EIA 1  5/8 с иннером 2 шт.)  - воздуховод 8 м.</t>
  </si>
  <si>
    <t>Максимальная цена за единицу измерения без НДС, включая стоимость тары и доставку, рубли РФ</t>
  </si>
  <si>
    <t>1V кв.2015 г.  до 25 декабря  2015 г.</t>
  </si>
  <si>
    <t>Приложение 1.2 к Извещению</t>
  </si>
</sst>
</file>

<file path=xl/styles.xml><?xml version="1.0" encoding="utf-8"?>
<styleSheet xmlns="http://schemas.openxmlformats.org/spreadsheetml/2006/main">
  <numFmts count="1">
    <numFmt numFmtId="164" formatCode="#,##0.00_р_.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0" fillId="0" borderId="1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164" fontId="0" fillId="0" borderId="1" xfId="0" applyNumberFormat="1" applyBorder="1"/>
    <xf numFmtId="0" fontId="0" fillId="0" borderId="1" xfId="0" applyBorder="1" applyAlignment="1">
      <alignment horizontal="left"/>
    </xf>
    <xf numFmtId="0" fontId="5" fillId="0" borderId="1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4" fontId="0" fillId="0" borderId="3" xfId="0" applyNumberFormat="1" applyBorder="1"/>
    <xf numFmtId="4" fontId="0" fillId="0" borderId="1" xfId="0" applyNumberFormat="1" applyBorder="1"/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49" fontId="0" fillId="0" borderId="1" xfId="0" applyNumberFormat="1" applyBorder="1" applyAlignment="1">
      <alignment horizontal="left" vertical="top" wrapText="1"/>
    </xf>
    <xf numFmtId="49" fontId="0" fillId="2" borderId="1" xfId="0" applyNumberFormat="1" applyFill="1" applyBorder="1" applyAlignment="1">
      <alignment horizontal="left" vertical="top" wrapText="1"/>
    </xf>
    <xf numFmtId="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2" borderId="1" xfId="0" applyFill="1" applyBorder="1" applyAlignment="1">
      <alignment horizontal="left"/>
    </xf>
    <xf numFmtId="0" fontId="2" fillId="0" borderId="0" xfId="0" applyFont="1" applyAlignment="1">
      <alignment horizontal="center"/>
    </xf>
    <xf numFmtId="0" fontId="3" fillId="0" borderId="6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R26"/>
  <sheetViews>
    <sheetView tabSelected="1" zoomScale="80" zoomScaleNormal="80" workbookViewId="0">
      <selection activeCell="M7" sqref="M7"/>
    </sheetView>
  </sheetViews>
  <sheetFormatPr defaultRowHeight="15"/>
  <cols>
    <col min="1" max="1" width="0.85546875" customWidth="1"/>
    <col min="2" max="2" width="13.28515625" customWidth="1"/>
    <col min="3" max="3" width="15.5703125" style="10" customWidth="1"/>
    <col min="4" max="4" width="26.42578125" customWidth="1"/>
    <col min="5" max="5" width="28.7109375" customWidth="1"/>
    <col min="12" max="12" width="17.85546875" customWidth="1"/>
    <col min="13" max="13" width="16.85546875" customWidth="1"/>
    <col min="14" max="14" width="17.7109375" customWidth="1"/>
    <col min="15" max="15" width="3.28515625" customWidth="1"/>
  </cols>
  <sheetData>
    <row r="1" spans="1:18">
      <c r="N1" s="15" t="s">
        <v>53</v>
      </c>
    </row>
    <row r="2" spans="1:18">
      <c r="B2" s="50" t="s">
        <v>10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</row>
    <row r="3" spans="1:18">
      <c r="B3" t="s">
        <v>2</v>
      </c>
      <c r="D3" s="9" t="s">
        <v>42</v>
      </c>
      <c r="E3" s="14"/>
      <c r="O3" s="6"/>
    </row>
    <row r="4" spans="1:18" ht="15" customHeight="1">
      <c r="B4" s="43" t="s">
        <v>0</v>
      </c>
      <c r="C4" s="55" t="s">
        <v>25</v>
      </c>
      <c r="D4" s="43" t="s">
        <v>23</v>
      </c>
      <c r="E4" s="43" t="s">
        <v>1</v>
      </c>
      <c r="F4" s="43" t="s">
        <v>14</v>
      </c>
      <c r="G4" s="46" t="s">
        <v>15</v>
      </c>
      <c r="H4" s="46"/>
      <c r="I4" s="46"/>
      <c r="J4" s="46"/>
      <c r="K4" s="46"/>
      <c r="L4" s="53" t="s">
        <v>51</v>
      </c>
      <c r="M4" s="51" t="s">
        <v>20</v>
      </c>
      <c r="N4" s="57" t="s">
        <v>24</v>
      </c>
      <c r="O4" s="6"/>
    </row>
    <row r="5" spans="1:18" s="5" customFormat="1" ht="48.75" customHeight="1">
      <c r="B5" s="43"/>
      <c r="C5" s="56"/>
      <c r="D5" s="43"/>
      <c r="E5" s="43"/>
      <c r="F5" s="43"/>
      <c r="G5" s="4" t="s">
        <v>16</v>
      </c>
      <c r="H5" s="4" t="s">
        <v>17</v>
      </c>
      <c r="I5" s="4" t="s">
        <v>18</v>
      </c>
      <c r="J5" s="4" t="s">
        <v>19</v>
      </c>
      <c r="K5" s="4" t="s">
        <v>22</v>
      </c>
      <c r="L5" s="54"/>
      <c r="M5" s="52"/>
      <c r="N5" s="57"/>
    </row>
    <row r="6" spans="1:18">
      <c r="B6" s="1">
        <v>1</v>
      </c>
      <c r="C6" s="19">
        <v>2</v>
      </c>
      <c r="D6" s="1">
        <v>3</v>
      </c>
      <c r="E6" s="1">
        <v>4</v>
      </c>
      <c r="F6" s="1">
        <v>5</v>
      </c>
      <c r="G6" s="8">
        <v>6</v>
      </c>
      <c r="H6" s="8">
        <v>7</v>
      </c>
      <c r="I6" s="8">
        <v>8</v>
      </c>
      <c r="J6" s="8">
        <v>9</v>
      </c>
      <c r="K6" s="1">
        <v>10</v>
      </c>
      <c r="L6" s="8">
        <v>11</v>
      </c>
      <c r="M6" s="8">
        <v>12</v>
      </c>
      <c r="N6" s="8">
        <v>13</v>
      </c>
    </row>
    <row r="7" spans="1:18" s="10" customFormat="1" ht="240" customHeight="1">
      <c r="B7" s="36">
        <v>1</v>
      </c>
      <c r="C7" s="37" t="s">
        <v>36</v>
      </c>
      <c r="D7" s="36" t="s">
        <v>47</v>
      </c>
      <c r="E7" s="2" t="s">
        <v>41</v>
      </c>
      <c r="F7" s="36" t="s">
        <v>48</v>
      </c>
      <c r="G7" s="36">
        <v>0</v>
      </c>
      <c r="H7" s="36">
        <v>0</v>
      </c>
      <c r="I7" s="36">
        <v>0</v>
      </c>
      <c r="J7" s="36">
        <v>1</v>
      </c>
      <c r="K7" s="36">
        <v>1</v>
      </c>
      <c r="L7" s="7">
        <v>2263000</v>
      </c>
      <c r="M7" s="7">
        <v>2263000</v>
      </c>
      <c r="N7" s="40">
        <f>M7*1.18</f>
        <v>2670340</v>
      </c>
    </row>
    <row r="8" spans="1:18" ht="246.75" customHeight="1">
      <c r="A8" s="10"/>
      <c r="B8" s="36">
        <v>2</v>
      </c>
      <c r="C8" s="36" t="s">
        <v>36</v>
      </c>
      <c r="D8" s="36" t="s">
        <v>50</v>
      </c>
      <c r="E8" s="36" t="s">
        <v>41</v>
      </c>
      <c r="F8" s="36" t="s">
        <v>48</v>
      </c>
      <c r="G8" s="38" t="s">
        <v>40</v>
      </c>
      <c r="H8" s="38" t="s">
        <v>40</v>
      </c>
      <c r="I8" s="38" t="s">
        <v>40</v>
      </c>
      <c r="J8" s="38" t="s">
        <v>49</v>
      </c>
      <c r="K8" s="39" t="s">
        <v>49</v>
      </c>
      <c r="L8" s="7">
        <v>2263000</v>
      </c>
      <c r="M8" s="7">
        <v>2263000</v>
      </c>
      <c r="N8" s="40">
        <f>M8*1.18</f>
        <v>2670340</v>
      </c>
      <c r="O8" s="10"/>
    </row>
    <row r="9" spans="1:18">
      <c r="A9" s="10"/>
      <c r="B9" s="18"/>
      <c r="C9" s="18"/>
      <c r="D9" s="11"/>
      <c r="E9" s="11"/>
      <c r="F9" s="12"/>
      <c r="G9" s="12"/>
      <c r="H9" s="12"/>
      <c r="I9" s="12"/>
      <c r="J9" s="12"/>
      <c r="K9" s="12"/>
      <c r="L9" s="12"/>
      <c r="M9" s="27">
        <f>M7+M8</f>
        <v>4526000</v>
      </c>
      <c r="N9" s="34">
        <f>N7+N8</f>
        <v>5340680</v>
      </c>
      <c r="O9" s="10"/>
    </row>
    <row r="10" spans="1:18" s="10" customFormat="1">
      <c r="B10" s="16"/>
      <c r="C10" s="16"/>
      <c r="D10" s="17"/>
      <c r="E10" s="17"/>
      <c r="F10" s="16"/>
      <c r="G10" s="16"/>
      <c r="H10" s="16"/>
      <c r="I10" s="16"/>
      <c r="J10" s="16"/>
      <c r="K10" s="16"/>
      <c r="L10" s="16"/>
      <c r="M10" s="16" t="s">
        <v>21</v>
      </c>
      <c r="N10" s="35">
        <f>N9-M9</f>
        <v>814680</v>
      </c>
    </row>
    <row r="11" spans="1:18" s="10" customFormat="1">
      <c r="B11" s="48" t="s">
        <v>44</v>
      </c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13"/>
    </row>
    <row r="12" spans="1:18" s="10" customFormat="1">
      <c r="B12" s="48" t="s">
        <v>3</v>
      </c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13"/>
    </row>
    <row r="13" spans="1:18" s="10" customFormat="1">
      <c r="B13" s="46" t="s">
        <v>4</v>
      </c>
      <c r="C13" s="46"/>
      <c r="D13" s="49" t="s">
        <v>52</v>
      </c>
      <c r="E13" s="49"/>
      <c r="F13" s="49"/>
      <c r="G13" s="49"/>
      <c r="H13" s="49"/>
      <c r="I13" s="49"/>
      <c r="J13" s="49"/>
      <c r="K13" s="49"/>
      <c r="L13" s="49"/>
      <c r="M13" s="49"/>
      <c r="N13" s="13"/>
    </row>
    <row r="14" spans="1:18" s="10" customFormat="1">
      <c r="B14" s="46" t="s">
        <v>5</v>
      </c>
      <c r="C14" s="46"/>
      <c r="D14" s="47" t="s">
        <v>9</v>
      </c>
      <c r="E14" s="47"/>
      <c r="F14" s="47"/>
      <c r="G14" s="47"/>
      <c r="H14" s="47"/>
      <c r="I14" s="47"/>
      <c r="J14" s="47"/>
      <c r="K14" s="47"/>
      <c r="L14" s="47"/>
      <c r="M14" s="47"/>
      <c r="N14" s="2"/>
      <c r="O14" s="3"/>
      <c r="P14" s="3"/>
      <c r="Q14" s="3"/>
      <c r="R14" s="3"/>
    </row>
    <row r="15" spans="1:18" s="10" customFormat="1" ht="63.75" customHeight="1">
      <c r="B15" s="41" t="s">
        <v>6</v>
      </c>
      <c r="C15" s="41"/>
      <c r="D15" s="42" t="s">
        <v>43</v>
      </c>
      <c r="E15" s="42"/>
      <c r="F15" s="42"/>
      <c r="G15" s="42"/>
      <c r="H15" s="42"/>
      <c r="I15" s="42"/>
      <c r="J15" s="42"/>
      <c r="K15" s="42"/>
      <c r="L15" s="42"/>
      <c r="M15" s="42"/>
      <c r="N15" s="13"/>
    </row>
    <row r="16" spans="1:18" s="10" customFormat="1">
      <c r="B16" s="46" t="s">
        <v>37</v>
      </c>
      <c r="C16" s="46"/>
      <c r="D16" s="28" t="s">
        <v>38</v>
      </c>
      <c r="E16" s="28"/>
      <c r="F16" s="28"/>
      <c r="G16" s="28"/>
      <c r="H16" s="28"/>
      <c r="I16" s="28"/>
      <c r="J16" s="28"/>
      <c r="K16" s="28"/>
      <c r="L16" s="28"/>
      <c r="M16" s="28"/>
      <c r="N16" s="13"/>
    </row>
    <row r="17" spans="1:15" s="10" customFormat="1" ht="31.5" customHeight="1">
      <c r="B17" s="41" t="s">
        <v>7</v>
      </c>
      <c r="C17" s="41"/>
      <c r="D17" s="42" t="s">
        <v>45</v>
      </c>
      <c r="E17" s="42"/>
      <c r="F17" s="42"/>
      <c r="G17" s="42"/>
      <c r="H17" s="42"/>
      <c r="I17" s="42"/>
      <c r="J17" s="42"/>
      <c r="K17" s="42"/>
      <c r="L17" s="42"/>
      <c r="M17" s="42"/>
      <c r="N17" s="13"/>
    </row>
    <row r="18" spans="1:15" s="10" customFormat="1" ht="34.5" customHeight="1">
      <c r="B18" s="43" t="s">
        <v>8</v>
      </c>
      <c r="C18" s="43"/>
      <c r="D18" s="42" t="s">
        <v>45</v>
      </c>
      <c r="E18" s="42"/>
      <c r="F18" s="42"/>
      <c r="G18" s="42"/>
      <c r="H18" s="42"/>
      <c r="I18" s="42"/>
      <c r="J18" s="42"/>
      <c r="K18" s="42"/>
      <c r="L18" s="42"/>
      <c r="M18" s="42"/>
      <c r="N18" s="29"/>
      <c r="O18" s="30"/>
    </row>
    <row r="19" spans="1:15" s="31" customFormat="1" ht="41.25" customHeight="1">
      <c r="B19" s="44" t="s">
        <v>39</v>
      </c>
      <c r="C19" s="44"/>
      <c r="D19" s="45" t="s">
        <v>46</v>
      </c>
      <c r="E19" s="45"/>
      <c r="F19" s="45"/>
      <c r="G19" s="45"/>
      <c r="H19" s="45"/>
      <c r="I19" s="45"/>
      <c r="J19" s="45"/>
      <c r="K19" s="45"/>
      <c r="L19" s="45"/>
      <c r="M19" s="45"/>
      <c r="N19" s="32"/>
      <c r="O19" s="33"/>
    </row>
    <row r="20" spans="1:15" ht="19.5" customHeight="1">
      <c r="A20" s="10"/>
      <c r="B20" s="20"/>
      <c r="C20" s="20"/>
      <c r="D20" s="20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10"/>
    </row>
    <row r="21" spans="1:15" s="10" customFormat="1" ht="19.5" customHeight="1">
      <c r="A21" s="24"/>
      <c r="B21" s="23" t="s">
        <v>26</v>
      </c>
      <c r="C21" s="23"/>
      <c r="D21" s="23"/>
      <c r="E21" s="23"/>
      <c r="F21" s="23"/>
      <c r="G21" s="23"/>
      <c r="H21" s="23"/>
      <c r="I21" s="23"/>
      <c r="J21"/>
      <c r="K21"/>
      <c r="M21"/>
      <c r="O21"/>
    </row>
    <row r="22" spans="1:15">
      <c r="A22" s="22"/>
      <c r="B22" s="23"/>
      <c r="C22" s="23"/>
      <c r="D22" s="23"/>
      <c r="E22" s="23"/>
      <c r="F22" s="23"/>
      <c r="G22" s="23"/>
      <c r="H22" s="23"/>
      <c r="I22" s="23"/>
      <c r="J22" s="10"/>
      <c r="K22" s="10"/>
      <c r="L22" s="10"/>
      <c r="M22" s="10"/>
      <c r="N22" s="10"/>
      <c r="O22" s="10"/>
    </row>
    <row r="23" spans="1:15" s="10" customFormat="1">
      <c r="A23"/>
      <c r="B23" t="s">
        <v>11</v>
      </c>
      <c r="D23"/>
      <c r="E23"/>
      <c r="F23"/>
      <c r="G23"/>
      <c r="H23"/>
      <c r="I23"/>
      <c r="J23"/>
      <c r="K23"/>
      <c r="L23"/>
      <c r="M23"/>
      <c r="N23"/>
      <c r="O23"/>
    </row>
    <row r="24" spans="1:15">
      <c r="D24" s="6" t="str">
        <f>Query2_USERN</f>
        <v>Гулиев Тимур Абрекович</v>
      </c>
    </row>
    <row r="25" spans="1:15">
      <c r="B25" t="s">
        <v>12</v>
      </c>
      <c r="D25" s="6" t="str">
        <f>Query2_USERT</f>
        <v>(347)251-71-23</v>
      </c>
    </row>
    <row r="26" spans="1:15">
      <c r="B26" t="s">
        <v>13</v>
      </c>
      <c r="D26" s="6" t="str">
        <f>Query2_USERE</f>
        <v/>
      </c>
    </row>
  </sheetData>
  <mergeCells count="25">
    <mergeCell ref="B11:M11"/>
    <mergeCell ref="B12:M12"/>
    <mergeCell ref="B13:C13"/>
    <mergeCell ref="D13:M13"/>
    <mergeCell ref="B2:N2"/>
    <mergeCell ref="B4:B5"/>
    <mergeCell ref="D4:D5"/>
    <mergeCell ref="E4:E5"/>
    <mergeCell ref="F4:F5"/>
    <mergeCell ref="G4:K4"/>
    <mergeCell ref="M4:M5"/>
    <mergeCell ref="L4:L5"/>
    <mergeCell ref="C4:C5"/>
    <mergeCell ref="N4:N5"/>
    <mergeCell ref="B14:C14"/>
    <mergeCell ref="D14:M14"/>
    <mergeCell ref="B15:C15"/>
    <mergeCell ref="D15:M15"/>
    <mergeCell ref="B16:C16"/>
    <mergeCell ref="B17:C17"/>
    <mergeCell ref="D17:M17"/>
    <mergeCell ref="B18:C18"/>
    <mergeCell ref="D18:M18"/>
    <mergeCell ref="B19:C19"/>
    <mergeCell ref="D19:M19"/>
  </mergeCells>
  <pageMargins left="0.78740157480314965" right="0.39370078740157483" top="0.78740157480314965" bottom="0.39370078740157483" header="0.31496062992125984" footer="0.31496062992125984"/>
  <pageSetup paperSize="9" scale="5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25" t="s">
        <v>27</v>
      </c>
      <c r="B5" t="e">
        <f>XLR_ERRNAME</f>
        <v>#NAME?</v>
      </c>
    </row>
    <row r="6" spans="1:14">
      <c r="A6" t="s">
        <v>28</v>
      </c>
      <c r="B6">
        <v>7281</v>
      </c>
      <c r="C6" s="26" t="s">
        <v>29</v>
      </c>
      <c r="D6">
        <v>5389</v>
      </c>
      <c r="E6" s="26" t="s">
        <v>30</v>
      </c>
      <c r="F6" s="26" t="s">
        <v>31</v>
      </c>
      <c r="G6" s="26" t="s">
        <v>32</v>
      </c>
      <c r="H6" s="26" t="s">
        <v>32</v>
      </c>
      <c r="I6" s="26" t="s">
        <v>32</v>
      </c>
      <c r="J6" s="26" t="s">
        <v>30</v>
      </c>
      <c r="K6" s="26" t="s">
        <v>33</v>
      </c>
      <c r="L6" s="26" t="s">
        <v>34</v>
      </c>
      <c r="M6" s="26" t="s">
        <v>35</v>
      </c>
      <c r="N6" s="26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Гулиев Тимур Абрекович</dc:creator>
  <cp:lastModifiedBy>Фаррахова Эльвера Римовна</cp:lastModifiedBy>
  <cp:lastPrinted>2015-11-12T04:22:24Z</cp:lastPrinted>
  <dcterms:created xsi:type="dcterms:W3CDTF">2013-12-19T08:11:42Z</dcterms:created>
  <dcterms:modified xsi:type="dcterms:W3CDTF">2015-11-12T04:23:05Z</dcterms:modified>
</cp:coreProperties>
</file>